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Calorie Calculator" sheetId="2" r:id="rId1"/>
  </sheets>
  <calcPr calcId="145621"/>
</workbook>
</file>

<file path=xl/calcChain.xml><?xml version="1.0" encoding="utf-8"?>
<calcChain xmlns="http://schemas.openxmlformats.org/spreadsheetml/2006/main">
  <c r="C21" i="2" l="1"/>
  <c r="C22" i="2" s="1"/>
  <c r="C23" i="2" l="1"/>
  <c r="C8" i="2"/>
  <c r="C9" i="2" s="1"/>
  <c r="C10" i="2" l="1"/>
</calcChain>
</file>

<file path=xl/sharedStrings.xml><?xml version="1.0" encoding="utf-8"?>
<sst xmlns="http://schemas.openxmlformats.org/spreadsheetml/2006/main" count="26" uniqueCount="14">
  <si>
    <t>Age:</t>
  </si>
  <si>
    <t>Calorie Estimator for Males</t>
  </si>
  <si>
    <t>Activity Level:</t>
  </si>
  <si>
    <t>Daily calories needed to maintain weight</t>
  </si>
  <si>
    <t>Weight (lbs):</t>
  </si>
  <si>
    <t>Height (inches):</t>
  </si>
  <si>
    <t>Moderately active (3-5 days/week)</t>
  </si>
  <si>
    <t>Little or no exercise</t>
  </si>
  <si>
    <t>Lightly active (1-3 days/week)</t>
  </si>
  <si>
    <t>Very active (6-7 days/week)</t>
  </si>
  <si>
    <t xml:space="preserve"> Extra active (2x/day)</t>
  </si>
  <si>
    <t>Calorie Estimator for Females</t>
  </si>
  <si>
    <t>Daily calories needed to lose 1 lbs per week</t>
  </si>
  <si>
    <t>Daily calories needed to gain 1 lbs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</si>
</sst>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1.\2"/>
    <numFmt numFmtId="165" formatCode="&quot;Little or no exercise&quot;"/>
    <numFmt numFmtId="166" formatCode="&quot;Lightly active (1-3 days/week)&quot;"/>
    <numFmt numFmtId="167" formatCode="&quot;Moderately active (3-5 days/week)&quot;"/>
    <numFmt numFmtId="168" formatCode="&quot;Very active (6-7 days/week)&quot;"/>
    <numFmt numFmtId="169" formatCode="&quot;Extra active (2x/day)&quot;"/>
    <numFmt numFmtId="170" formatCode="[=1.2]&quot;Little to no exercise&quot;;[=1.375]&quot;Lightly active&quot;;General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3D11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3" fontId="2" fillId="4" borderId="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3" fontId="2" fillId="4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4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3" fontId="2" fillId="4" borderId="2" xfId="0" applyNumberFormat="1" applyFont="1" applyFill="1" applyBorder="1" applyAlignment="1" applyProtection="1">
      <alignment horizontal="center"/>
    </xf>
    <xf numFmtId="3" fontId="2" fillId="2" borderId="2" xfId="0" applyNumberFormat="1" applyFont="1" applyFill="1" applyBorder="1" applyAlignment="1" applyProtection="1">
      <alignment horizontal="center"/>
    </xf>
    <xf numFmtId="3" fontId="2" fillId="4" borderId="4" xfId="0" applyNumberFormat="1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170" fontId="3" fillId="4" borderId="2" xfId="0" applyNumberFormat="1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10">
    <dxf>
      <numFmt numFmtId="170" formatCode="[=1.2]&quot;Little to no exercise&quot;;[=1.375]&quot;Lightly active&quot;;General"/>
    </dxf>
    <dxf>
      <numFmt numFmtId="171" formatCode="[=1.55]&quot;Moderately active&quot;;General"/>
    </dxf>
    <dxf>
      <numFmt numFmtId="172" formatCode="[=1.725]\,&quot;Very active&quot;;General"/>
    </dxf>
    <dxf>
      <numFmt numFmtId="173" formatCode="[=1.725]&quot;Very active&quot;;General"/>
    </dxf>
    <dxf>
      <numFmt numFmtId="174" formatCode="[=1.9]&quot;Extra active&quot;;General"/>
    </dxf>
    <dxf>
      <numFmt numFmtId="174" formatCode="[=1.9]&quot;Extra active&quot;;General"/>
    </dxf>
    <dxf>
      <numFmt numFmtId="173" formatCode="[=1.725]&quot;Very active&quot;;General"/>
    </dxf>
    <dxf>
      <numFmt numFmtId="172" formatCode="[=1.725]\,&quot;Very active&quot;;General"/>
    </dxf>
    <dxf>
      <numFmt numFmtId="171" formatCode="[=1.55]&quot;Moderately active&quot;;General"/>
    </dxf>
    <dxf>
      <numFmt numFmtId="170" formatCode="[=1.2]&quot;Little to no exercise&quot;;[=1.375]&quot;Lightly active&quot;;General"/>
    </dxf>
  </dxfs>
  <tableStyles count="0" defaultTableStyle="TableStyleMedium2" defaultPivotStyle="PivotStyleLight16"/>
  <colors>
    <mruColors>
      <color rgb="FF3D11F7"/>
      <color rgb="FF7373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53340</xdr:rowOff>
    </xdr:from>
    <xdr:to>
      <xdr:col>10</xdr:col>
      <xdr:colOff>571500</xdr:colOff>
      <xdr:row>9</xdr:row>
      <xdr:rowOff>304800</xdr:rowOff>
    </xdr:to>
    <xdr:sp macro="" textlink="">
      <xdr:nvSpPr>
        <xdr:cNvPr id="2" name="TextBox 1"/>
        <xdr:cNvSpPr txBox="1"/>
      </xdr:nvSpPr>
      <xdr:spPr>
        <a:xfrm>
          <a:off x="5135880" y="243840"/>
          <a:ext cx="3314700" cy="20878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8575" cmpd="sng">
          <a:solidFill>
            <a:sysClr val="windowText" lastClr="00000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Directions:</a:t>
          </a:r>
        </a:p>
        <a:p>
          <a:pPr algn="l"/>
          <a:endParaRPr lang="en-US" sz="1100" b="1" u="sng"/>
        </a:p>
        <a:p>
          <a:pPr algn="l"/>
          <a:r>
            <a:rPr lang="en-US" sz="1100" b="1" u="none"/>
            <a:t>1)</a:t>
          </a:r>
          <a:r>
            <a:rPr lang="en-US" sz="1100" b="1" u="none" baseline="0"/>
            <a:t> Please enter your age, height in inches, weight in pounds, and activity level.</a:t>
          </a:r>
          <a:br>
            <a:rPr lang="en-US" sz="1100" b="1" u="none" baseline="0"/>
          </a:br>
          <a:endParaRPr lang="en-US" sz="1100" b="1" u="none" baseline="0"/>
        </a:p>
        <a:p>
          <a:pPr algn="l"/>
          <a:r>
            <a:rPr lang="en-US" sz="1100" b="1" u="none" baseline="0"/>
            <a:t>2) Based on your inputs, you will get an </a:t>
          </a:r>
          <a:r>
            <a:rPr lang="en-US" sz="1100" b="1" i="1" u="sng" baseline="0"/>
            <a:t>estimate</a:t>
          </a:r>
          <a:r>
            <a:rPr lang="en-US" sz="1100" b="1" i="0" u="none" baseline="0"/>
            <a:t> of how many calories you need to consume to maintain weight, lose weight, and gain weight. </a:t>
          </a:r>
          <a:endParaRPr lang="en-US" sz="1100" b="1" u="none"/>
        </a:p>
      </xdr:txBody>
    </xdr:sp>
    <xdr:clientData/>
  </xdr:twoCellAnchor>
  <xdr:twoCellAnchor editAs="oneCell">
    <xdr:from>
      <xdr:col>7</xdr:col>
      <xdr:colOff>419100</xdr:colOff>
      <xdr:row>8</xdr:row>
      <xdr:rowOff>0</xdr:rowOff>
    </xdr:from>
    <xdr:to>
      <xdr:col>8</xdr:col>
      <xdr:colOff>441960</xdr:colOff>
      <xdr:row>9</xdr:row>
      <xdr:rowOff>266700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0" y="1661160"/>
          <a:ext cx="632460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workbookViewId="0">
      <selection activeCell="C6" sqref="C6"/>
    </sheetView>
  </sheetViews>
  <sheetFormatPr defaultRowHeight="14.4" x14ac:dyDescent="0.3"/>
  <cols>
    <col min="2" max="3" width="30.77734375" customWidth="1"/>
    <col min="4" max="5" width="29.77734375" hidden="1" customWidth="1"/>
  </cols>
  <sheetData>
    <row r="1" spans="2:5" ht="15" thickBot="1" x14ac:dyDescent="0.35"/>
    <row r="2" spans="2:5" ht="15" thickBot="1" x14ac:dyDescent="0.35">
      <c r="B2" s="35" t="s">
        <v>1</v>
      </c>
      <c r="C2" s="36"/>
      <c r="D2" s="1"/>
    </row>
    <row r="3" spans="2:5" x14ac:dyDescent="0.3">
      <c r="B3" s="15" t="s">
        <v>0</v>
      </c>
      <c r="C3" s="31">
        <v>0</v>
      </c>
      <c r="D3" s="4">
        <v>1.2</v>
      </c>
      <c r="E3" s="3" t="s">
        <v>7</v>
      </c>
    </row>
    <row r="4" spans="2:5" x14ac:dyDescent="0.3">
      <c r="B4" s="16" t="s">
        <v>5</v>
      </c>
      <c r="C4" s="32">
        <v>0</v>
      </c>
      <c r="D4" s="5">
        <v>1.375</v>
      </c>
      <c r="E4" t="s">
        <v>8</v>
      </c>
    </row>
    <row r="5" spans="2:5" x14ac:dyDescent="0.3">
      <c r="B5" s="10" t="s">
        <v>4</v>
      </c>
      <c r="C5" s="33">
        <v>0</v>
      </c>
      <c r="D5" s="6">
        <v>1.55</v>
      </c>
      <c r="E5" t="s">
        <v>6</v>
      </c>
    </row>
    <row r="6" spans="2:5" x14ac:dyDescent="0.3">
      <c r="B6" s="16" t="s">
        <v>2</v>
      </c>
      <c r="C6" s="34">
        <v>1.2</v>
      </c>
      <c r="D6" s="7">
        <v>1.7250000000000001</v>
      </c>
      <c r="E6" t="s">
        <v>9</v>
      </c>
    </row>
    <row r="7" spans="2:5" x14ac:dyDescent="0.3">
      <c r="B7" s="12"/>
      <c r="C7" s="11"/>
      <c r="D7" s="8">
        <v>1.9</v>
      </c>
      <c r="E7" t="s">
        <v>10</v>
      </c>
    </row>
    <row r="8" spans="2:5" ht="28.8" x14ac:dyDescent="0.3">
      <c r="B8" s="17" t="s">
        <v>3</v>
      </c>
      <c r="C8" s="18">
        <f>(C6*((66+(6.3*C5)+(12.9*C4)-(6.8*C3))))</f>
        <v>79.2</v>
      </c>
      <c r="D8" s="1"/>
    </row>
    <row r="9" spans="2:5" ht="28.8" x14ac:dyDescent="0.3">
      <c r="B9" s="13" t="s">
        <v>12</v>
      </c>
      <c r="C9" s="14">
        <f>C8-500</f>
        <v>-420.8</v>
      </c>
    </row>
    <row r="10" spans="2:5" ht="29.4" thickBot="1" x14ac:dyDescent="0.35">
      <c r="B10" s="19" t="s">
        <v>13</v>
      </c>
      <c r="C10" s="20">
        <f>C8+500</f>
        <v>579.20000000000005</v>
      </c>
      <c r="D10" s="2"/>
    </row>
    <row r="14" spans="2:5" ht="15" thickBot="1" x14ac:dyDescent="0.35"/>
    <row r="15" spans="2:5" ht="15" thickBot="1" x14ac:dyDescent="0.35">
      <c r="B15" s="37" t="s">
        <v>11</v>
      </c>
      <c r="C15" s="38"/>
      <c r="D15" s="9"/>
    </row>
    <row r="16" spans="2:5" x14ac:dyDescent="0.3">
      <c r="B16" s="21" t="s">
        <v>0</v>
      </c>
      <c r="C16" s="31">
        <v>0</v>
      </c>
      <c r="D16" s="4">
        <v>1.2</v>
      </c>
      <c r="E16" s="3" t="s">
        <v>7</v>
      </c>
    </row>
    <row r="17" spans="2:5" x14ac:dyDescent="0.3">
      <c r="B17" s="22" t="s">
        <v>5</v>
      </c>
      <c r="C17" s="32">
        <v>0</v>
      </c>
      <c r="D17" s="5">
        <v>1.375</v>
      </c>
      <c r="E17" t="s">
        <v>8</v>
      </c>
    </row>
    <row r="18" spans="2:5" x14ac:dyDescent="0.3">
      <c r="B18" s="23" t="s">
        <v>4</v>
      </c>
      <c r="C18" s="33">
        <v>0</v>
      </c>
      <c r="D18" s="6">
        <v>1.55</v>
      </c>
      <c r="E18" t="s">
        <v>6</v>
      </c>
    </row>
    <row r="19" spans="2:5" x14ac:dyDescent="0.3">
      <c r="B19" s="22" t="s">
        <v>2</v>
      </c>
      <c r="C19" s="34">
        <v>1.2</v>
      </c>
      <c r="D19" s="7">
        <v>1.7250000000000001</v>
      </c>
      <c r="E19" t="s">
        <v>9</v>
      </c>
    </row>
    <row r="20" spans="2:5" x14ac:dyDescent="0.3">
      <c r="B20" s="24"/>
      <c r="C20" s="11"/>
      <c r="D20" s="8">
        <v>1.9</v>
      </c>
      <c r="E20" t="s">
        <v>10</v>
      </c>
    </row>
    <row r="21" spans="2:5" ht="28.8" x14ac:dyDescent="0.3">
      <c r="B21" s="25" t="s">
        <v>3</v>
      </c>
      <c r="C21" s="28">
        <f>(C19*((655+(4.3*C18)+(4.7*C17)-(4.7*C16))))</f>
        <v>786</v>
      </c>
      <c r="D21" s="9"/>
    </row>
    <row r="22" spans="2:5" ht="28.8" x14ac:dyDescent="0.3">
      <c r="B22" s="26" t="s">
        <v>12</v>
      </c>
      <c r="C22" s="29">
        <f>C21-500</f>
        <v>286</v>
      </c>
    </row>
    <row r="23" spans="2:5" ht="29.4" thickBot="1" x14ac:dyDescent="0.35">
      <c r="B23" s="27" t="s">
        <v>13</v>
      </c>
      <c r="C23" s="30">
        <f>C21+500</f>
        <v>1286</v>
      </c>
      <c r="D23" s="2"/>
    </row>
  </sheetData>
  <sheetProtection password="AFB7" sheet="1" objects="1" scenarios="1" selectLockedCells="1"/>
  <mergeCells count="2">
    <mergeCell ref="B2:C2"/>
    <mergeCell ref="B15:C15"/>
  </mergeCells>
  <conditionalFormatting sqref="C6">
    <cfRule type="cellIs" dxfId="9" priority="10" operator="equal">
      <formula>1.375</formula>
    </cfRule>
    <cfRule type="cellIs" dxfId="8" priority="9" operator="equal">
      <formula>1.55</formula>
    </cfRule>
    <cfRule type="cellIs" dxfId="7" priority="8" operator="equal">
      <formula>1.725</formula>
    </cfRule>
    <cfRule type="cellIs" dxfId="6" priority="7" operator="equal">
      <formula>1.725</formula>
    </cfRule>
    <cfRule type="cellIs" dxfId="5" priority="6" operator="equal">
      <formula>1.9</formula>
    </cfRule>
  </conditionalFormatting>
  <conditionalFormatting sqref="C19">
    <cfRule type="cellIs" dxfId="4" priority="1" operator="equal">
      <formula>1.9</formula>
    </cfRule>
    <cfRule type="cellIs" dxfId="3" priority="2" operator="equal">
      <formula>1.725</formula>
    </cfRule>
    <cfRule type="cellIs" dxfId="2" priority="3" operator="equal">
      <formula>1.725</formula>
    </cfRule>
    <cfRule type="cellIs" dxfId="1" priority="4" operator="equal">
      <formula>1.55</formula>
    </cfRule>
    <cfRule type="cellIs" dxfId="0" priority="5" operator="equal">
      <formula>1.375</formula>
    </cfRule>
  </conditionalFormatting>
  <dataValidations count="1">
    <dataValidation type="list" allowBlank="1" showInputMessage="1" showErrorMessage="1" sqref="C6 C19">
      <formula1>$D$3:$D$7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Calorie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John_</dc:creator>
  <cp:lastModifiedBy>John Kahl</cp:lastModifiedBy>
  <dcterms:created xsi:type="dcterms:W3CDTF">2020-04-17T18:14:32Z</dcterms:created>
  <dcterms:modified xsi:type="dcterms:W3CDTF">2020-10-27T13:41:14Z</dcterms:modified>
</cp:coreProperties>
</file>